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600" windowHeight="7815" activeTab="2"/>
  </bookViews>
  <sheets>
    <sheet name="шаблон" sheetId="3" r:id="rId1"/>
    <sheet name="ИТОГО" sheetId="8" r:id="rId2"/>
    <sheet name="ШМО нач.кл." sheetId="4" r:id="rId3"/>
    <sheet name="ШМО матем" sheetId="5" r:id="rId4"/>
    <sheet name="ШМО рус" sheetId="6" r:id="rId5"/>
    <sheet name="Лист1" sheetId="9" r:id="rId6"/>
    <sheet name="Лист2" sheetId="10" r:id="rId7"/>
    <sheet name="Лист3" sheetId="11" r:id="rId8"/>
    <sheet name="Лист4" sheetId="12" r:id="rId9"/>
    <sheet name="Лист5" sheetId="13" r:id="rId10"/>
    <sheet name="Лист6" sheetId="14" r:id="rId11"/>
  </sheets>
  <calcPr calcId="125725"/>
</workbook>
</file>

<file path=xl/calcChain.xml><?xml version="1.0" encoding="utf-8"?>
<calcChain xmlns="http://schemas.openxmlformats.org/spreadsheetml/2006/main">
  <c r="C26" i="8"/>
  <c r="C27"/>
  <c r="C25"/>
  <c r="C23"/>
  <c r="C22"/>
  <c r="C20"/>
  <c r="C19"/>
  <c r="C16"/>
  <c r="C17"/>
  <c r="C15"/>
  <c r="C11"/>
  <c r="C12"/>
  <c r="C13"/>
  <c r="C10"/>
  <c r="C7"/>
  <c r="C8"/>
  <c r="C6"/>
  <c r="E26" i="10"/>
  <c r="D26"/>
  <c r="E23"/>
  <c r="D23"/>
  <c r="E20"/>
  <c r="D20"/>
  <c r="E17"/>
  <c r="D17"/>
  <c r="E13"/>
  <c r="D13"/>
  <c r="E8"/>
  <c r="D8"/>
  <c r="D27" s="1"/>
  <c r="E27" s="1"/>
  <c r="E26" i="11"/>
  <c r="D26"/>
  <c r="E23"/>
  <c r="D23"/>
  <c r="E20"/>
  <c r="D20"/>
  <c r="E17"/>
  <c r="D17"/>
  <c r="E13"/>
  <c r="D13"/>
  <c r="E8"/>
  <c r="D8"/>
  <c r="D27" s="1"/>
  <c r="E27" s="1"/>
  <c r="E26" i="12"/>
  <c r="D26"/>
  <c r="E23"/>
  <c r="D23"/>
  <c r="E20"/>
  <c r="D20"/>
  <c r="E17"/>
  <c r="D17"/>
  <c r="E13"/>
  <c r="D13"/>
  <c r="E8"/>
  <c r="D8"/>
  <c r="D27" s="1"/>
  <c r="E27" s="1"/>
  <c r="E26" i="13"/>
  <c r="D26"/>
  <c r="E23"/>
  <c r="D23"/>
  <c r="E20"/>
  <c r="D20"/>
  <c r="E17"/>
  <c r="D17"/>
  <c r="E13"/>
  <c r="D13"/>
  <c r="E8"/>
  <c r="D8"/>
  <c r="D27" s="1"/>
  <c r="E27" s="1"/>
  <c r="E26" i="14"/>
  <c r="D26"/>
  <c r="E23"/>
  <c r="D23"/>
  <c r="E20"/>
  <c r="D20"/>
  <c r="E17"/>
  <c r="D17"/>
  <c r="E13"/>
  <c r="D13"/>
  <c r="E8"/>
  <c r="D8"/>
  <c r="D27" s="1"/>
  <c r="E27" s="1"/>
  <c r="E26" i="9"/>
  <c r="D26"/>
  <c r="E23"/>
  <c r="D23"/>
  <c r="E20"/>
  <c r="D20"/>
  <c r="E17"/>
  <c r="D17"/>
  <c r="E13"/>
  <c r="D13"/>
  <c r="E8"/>
  <c r="D8"/>
  <c r="D27" s="1"/>
  <c r="E27" s="1"/>
  <c r="D26" i="8" l="1"/>
  <c r="E26" s="1"/>
  <c r="D23"/>
  <c r="E23" s="1"/>
  <c r="D17"/>
  <c r="E17" s="1"/>
  <c r="D8"/>
  <c r="E8" s="1"/>
  <c r="D13"/>
  <c r="E13" s="1"/>
  <c r="D20" l="1"/>
  <c r="E20" s="1"/>
  <c r="D27" l="1"/>
  <c r="E27" s="1"/>
  <c r="E26" i="5" l="1"/>
  <c r="D26"/>
  <c r="D23"/>
  <c r="E23" s="1"/>
  <c r="D20"/>
  <c r="E20" s="1"/>
  <c r="D17"/>
  <c r="E17" s="1"/>
  <c r="D13"/>
  <c r="E13" s="1"/>
  <c r="D8"/>
  <c r="D27" s="1"/>
  <c r="E27" s="1"/>
  <c r="D26" i="6"/>
  <c r="E26" s="1"/>
  <c r="D23"/>
  <c r="E23" s="1"/>
  <c r="D20"/>
  <c r="E20" s="1"/>
  <c r="D17"/>
  <c r="E17" s="1"/>
  <c r="D13"/>
  <c r="E13" s="1"/>
  <c r="D8"/>
  <c r="D26" i="3"/>
  <c r="E26" s="1"/>
  <c r="D23"/>
  <c r="E23" s="1"/>
  <c r="D20"/>
  <c r="E20" s="1"/>
  <c r="D17"/>
  <c r="E17" s="1"/>
  <c r="D13"/>
  <c r="E13" s="1"/>
  <c r="D8"/>
  <c r="D27" s="1"/>
  <c r="E27" s="1"/>
  <c r="E8" i="5" l="1"/>
  <c r="E8" i="3"/>
  <c r="D27" i="6"/>
  <c r="E27" s="1"/>
  <c r="E8"/>
  <c r="D26" i="4"/>
  <c r="E26" s="1"/>
  <c r="D23"/>
  <c r="E23" s="1"/>
  <c r="D20"/>
  <c r="E20" s="1"/>
  <c r="D17"/>
  <c r="E17" s="1"/>
  <c r="D13"/>
  <c r="E13" s="1"/>
  <c r="D8"/>
  <c r="D27" l="1"/>
  <c r="E27" s="1"/>
  <c r="E8"/>
</calcChain>
</file>

<file path=xl/sharedStrings.xml><?xml version="1.0" encoding="utf-8"?>
<sst xmlns="http://schemas.openxmlformats.org/spreadsheetml/2006/main" count="477" uniqueCount="46">
  <si>
    <t>Критерий</t>
  </si>
  <si>
    <t>1. Кадровый потенциал МО (профессионализм педагогов)</t>
  </si>
  <si>
    <t>1.1. Категорийность</t>
  </si>
  <si>
    <t>Желаемое состояние (нормативное оценивание)</t>
  </si>
  <si>
    <t>Имеют высшую и первую категорию свыше 70% педагогов</t>
  </si>
  <si>
    <t>1.2.Личностные достижения</t>
  </si>
  <si>
    <t>1.3.Участие в опытно-экспериментальной, инновационной, исследовательской деятельности</t>
  </si>
  <si>
    <t>2. Мотивация педагогических кадров МО на повышение профессиональной компетенции</t>
  </si>
  <si>
    <t>2.1.Прохождение курсовой подготовки</t>
  </si>
  <si>
    <t>Все педагоги ШМО своевременно проходят курсы повышения квалификации</t>
  </si>
  <si>
    <t>Педагоги систематически посещают занятия на базе школы, ММЦ (семинары, лекции, вебинары, педагогического клуба и т.д.)</t>
  </si>
  <si>
    <t>2.2.Посещение теоретических семинаров на базе школы, ММЦ</t>
  </si>
  <si>
    <t>2.3.Организация наставничества внутри ШМО</t>
  </si>
  <si>
    <t>В ШМО осуществляется наставничество, организовано взаимопосещение уроков, представление собственного опыта</t>
  </si>
  <si>
    <t>2.4.Самообразование, работа над методической темой</t>
  </si>
  <si>
    <t>3. Нормативно-правовое и документационное обеспечение деятельности МО</t>
  </si>
  <si>
    <t>3.1.  Обеспеченность работы методического объединения нормативно-правовыми документами</t>
  </si>
  <si>
    <t xml:space="preserve"> Нормативно-правовая базасформирована и обеспечивает необходимые условия деятельности методического объединения </t>
  </si>
  <si>
    <t>3.2.Качество ведения документации методического объединения</t>
  </si>
  <si>
    <t>Документация ведется и  полностью соответствует требованиям Положения о методическом объединении</t>
  </si>
  <si>
    <t>3.3.Выполнение требований нормативных документов, установленных стандартов и норм</t>
  </si>
  <si>
    <t>Требования выполняются своевременно, в полном объеме и с необходимой точностью (нормы письменных, контрольных, лабораторных работ,</t>
  </si>
  <si>
    <t>4. Информационно-методическая продукция деятельности МО</t>
  </si>
  <si>
    <t>4.1. Наличие информационной базы (статистика) по результатам педагогической диагностики</t>
  </si>
  <si>
    <t>Имеется анализ по результатам педагогической диагностики для внесения корректив в образовательный процесс</t>
  </si>
  <si>
    <t>4.2. Наличие разнообразной методической продукции</t>
  </si>
  <si>
    <t>Ежегодно планируется и регулярно осуществляется разработка тестов, разноуровневых заданий, памятки, алгоритмов, рекомендаций и др. для учителей и учащихся), которые охватывают все виды учебной и  внеурочной деятельности</t>
  </si>
  <si>
    <t>5. Полнота раскрытия интеллектуального и творческого потенциала обучаемых (результативность работы МО)</t>
  </si>
  <si>
    <t>5.1.Академические достижения обучаемых в соответствии с требованиями ФГОС, выполнение школьного компонента учебного плана</t>
  </si>
  <si>
    <t xml:space="preserve">Качество академических достижений обучаемых находится на высоком уровне, наблюдается  тенденция к его повышению  (средний  балл  по предмету,   результаты   ЕГЭ, независимой экспертизы); участие в олимпиадном движении  на  уровне  города, муниципалитета, региона, РФ </t>
  </si>
  <si>
    <t>5.2. Творческие достижения обучаемых</t>
  </si>
  <si>
    <t>Обучаемые занимаются исследовательской деятельностью, представляют работы на конкурсы творческих работ НОУ, принимают участие в конкурсах, смотрах, выставках, соревнования на уровне муниципалитета, региона, РФ</t>
  </si>
  <si>
    <t>6.1. Качество уроков</t>
  </si>
  <si>
    <t xml:space="preserve">Качество уроков определяется через программы наблюдений за качеством уроков </t>
  </si>
  <si>
    <t>Уровня  эффективности деятельности учителя по показателям: организационная культура; коммуникативная культура; методическая и инновационная работа учителя; результаты деятельности находятся на высоком уровне (допустимом либо оптимальном)</t>
  </si>
  <si>
    <t>6. Оценка эффективности деятельности учителей</t>
  </si>
  <si>
    <t>6.2.Эффективность деятельности учителя</t>
  </si>
  <si>
    <t>Личностные достижения педагогов   зафиксированы на уровне РФ, региона, муниципалитета, города (участие в творческих конкурсах, межрегиональных конференциях)</t>
  </si>
  <si>
    <t>Работа методического объединения планируется в соответствии с целями и задачами школы. Методические темы выбраны в соответствии с проблематикой ОУ. Результаты работы над методической темой оформляются поэтапно: разработка дидактических материалов; открытый урок, представление собственного опыта; трансляция опыта на уровне муниципалитера, региона, города.</t>
  </si>
  <si>
    <t>Карта оценки деятельности ШМО</t>
  </si>
  <si>
    <t>Большинство педагогов ШМО участвуют в разработке и реализации инновационных проектов, в деятельности творческих групп, осуществляют консультационную работу  в ученическом НОУ</t>
  </si>
  <si>
    <t>учителей</t>
  </si>
  <si>
    <t>начальных классов</t>
  </si>
  <si>
    <t>ИТОГО</t>
  </si>
  <si>
    <t>русского языка и литературы</t>
  </si>
  <si>
    <t>математики и  информатики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</si>
</sst>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opLeftCell="A18" workbookViewId="0">
      <selection activeCell="H20" sqref="H20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 t="s">
        <v>42</v>
      </c>
      <c r="C2" s="18"/>
    </row>
    <row r="3" spans="1:5" ht="15.75" customHeight="1">
      <c r="A3" s="18"/>
      <c r="B3" s="18"/>
      <c r="C3" s="18"/>
    </row>
    <row r="4" spans="1:5" ht="15" customHeight="1">
      <c r="A4" s="17" t="s">
        <v>0</v>
      </c>
      <c r="B4" s="17" t="s">
        <v>3</v>
      </c>
      <c r="C4" s="4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3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3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1:C1"/>
    <mergeCell ref="A9:C9"/>
    <mergeCell ref="A5:C5"/>
    <mergeCell ref="A21:C21"/>
    <mergeCell ref="A24:C24"/>
    <mergeCell ref="A14:C14"/>
    <mergeCell ref="A18:C18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41"/>
  <sheetViews>
    <sheetView workbookViewId="0">
      <selection activeCell="F10" sqref="F10"/>
    </sheetView>
  </sheetViews>
  <sheetFormatPr defaultRowHeight="15.75"/>
  <cols>
    <col min="1" max="1" width="39.140625" style="40" customWidth="1"/>
    <col min="2" max="2" width="56.85546875" style="40" customWidth="1"/>
    <col min="3" max="3" width="18.28515625" style="39" customWidth="1"/>
    <col min="4" max="4" width="9.140625" style="26"/>
    <col min="5" max="5" width="30.140625" style="26" customWidth="1"/>
    <col min="6" max="16384" width="9.140625" style="26"/>
  </cols>
  <sheetData>
    <row r="1" spans="1:5" ht="30" customHeight="1">
      <c r="A1" s="61" t="s">
        <v>39</v>
      </c>
      <c r="B1" s="61"/>
      <c r="C1" s="61"/>
    </row>
    <row r="2" spans="1:5" ht="15.75" customHeight="1">
      <c r="A2" s="27" t="s">
        <v>41</v>
      </c>
      <c r="B2" s="28" t="s">
        <v>42</v>
      </c>
      <c r="C2" s="29"/>
    </row>
    <row r="3" spans="1:5" ht="15.75" customHeight="1">
      <c r="A3" s="29"/>
      <c r="B3" s="29"/>
      <c r="C3" s="29"/>
    </row>
    <row r="4" spans="1:5" ht="15" customHeight="1">
      <c r="A4" s="30" t="s">
        <v>0</v>
      </c>
      <c r="B4" s="30" t="s">
        <v>3</v>
      </c>
      <c r="C4" s="31"/>
    </row>
    <row r="5" spans="1:5" ht="16.5" customHeight="1">
      <c r="A5" s="62" t="s">
        <v>1</v>
      </c>
      <c r="B5" s="62"/>
      <c r="C5" s="62"/>
    </row>
    <row r="6" spans="1:5" ht="36" customHeight="1">
      <c r="A6" s="32" t="s">
        <v>2</v>
      </c>
      <c r="B6" s="33" t="s">
        <v>4</v>
      </c>
      <c r="C6" s="34" t="e">
        <f>AVERAGE('ШМО нач.кл.'!C6,'ШМО матем'!C6,'ШМО рус'!C6,#REF!,Лист1!C6,Лист2!C6,Лист3!C6,Лист4!C6,Лист5!C6,Лист6!C6)</f>
        <v>#REF!</v>
      </c>
    </row>
    <row r="7" spans="1:5" ht="57" customHeight="1">
      <c r="A7" s="32" t="s">
        <v>5</v>
      </c>
      <c r="B7" s="33" t="s">
        <v>37</v>
      </c>
      <c r="C7" s="34" t="e">
        <f>AVERAGE('ШМО нач.кл.'!C7,'ШМО матем'!C7,'ШМО рус'!C7,#REF!,Лист1!C7,Лист2!C7,Лист3!C7,Лист4!C7,Лист5!C7,Лист6!C7)</f>
        <v>#REF!</v>
      </c>
    </row>
    <row r="8" spans="1:5" ht="62.25" customHeight="1">
      <c r="A8" s="32" t="s">
        <v>6</v>
      </c>
      <c r="B8" s="33" t="s">
        <v>40</v>
      </c>
      <c r="C8" s="34" t="e">
        <f>AVERAGE('ШМО нач.кл.'!C8,'ШМО матем'!C8,'ШМО рус'!C8,#REF!,Лист1!C8,Лист2!C8,Лист3!C8,Лист4!C8,Лист5!C8,Лист6!C8)</f>
        <v>#REF!</v>
      </c>
      <c r="D8" s="35" t="e">
        <f>AVERAGE(C6:C8)</f>
        <v>#REF!</v>
      </c>
      <c r="E8" s="36" t="e">
        <f>IF(D8&lt;1.05,"недопустимый уровень",IF(D8&lt;1.65,"критический уровень",IF(D8&lt;2.25,"допустимый уровень","оптимальный уровень")))</f>
        <v>#REF!</v>
      </c>
    </row>
    <row r="9" spans="1:5" ht="15.75" customHeight="1">
      <c r="A9" s="62" t="s">
        <v>7</v>
      </c>
      <c r="B9" s="62"/>
      <c r="C9" s="62"/>
    </row>
    <row r="10" spans="1:5" ht="32.25" customHeight="1">
      <c r="A10" s="41" t="s">
        <v>8</v>
      </c>
      <c r="B10" s="42" t="s">
        <v>9</v>
      </c>
      <c r="C10" s="43" t="e">
        <f>AVERAGE('ШМО нач.кл.'!C10,'ШМО матем'!C10,'ШМО рус'!C10,#REF!,Лист1!C10,Лист2!C10,Лист3!C10,Лист4!C10,Лист5!C10,Лист6!C10)</f>
        <v>#REF!</v>
      </c>
      <c r="D10" s="44"/>
      <c r="E10" s="44"/>
    </row>
    <row r="11" spans="1:5" ht="48.75" customHeight="1">
      <c r="A11" s="41" t="s">
        <v>11</v>
      </c>
      <c r="B11" s="42" t="s">
        <v>10</v>
      </c>
      <c r="C11" s="43" t="e">
        <f>AVERAGE('ШМО нач.кл.'!C11,'ШМО матем'!C11,'ШМО рус'!C11,#REF!,Лист1!C11,Лист2!C11,Лист3!C11,Лист4!C11,Лист5!C11,Лист6!C11)</f>
        <v>#REF!</v>
      </c>
      <c r="D11" s="44"/>
      <c r="E11" s="44"/>
    </row>
    <row r="12" spans="1:5" ht="51" customHeight="1">
      <c r="A12" s="41" t="s">
        <v>12</v>
      </c>
      <c r="B12" s="42" t="s">
        <v>13</v>
      </c>
      <c r="C12" s="43" t="e">
        <f>AVERAGE('ШМО нач.кл.'!C12,'ШМО матем'!C12,'ШМО рус'!C12,#REF!,Лист1!C12,Лист2!C12,Лист3!C12,Лист4!C12,Лист5!C12,Лист6!C12)</f>
        <v>#REF!</v>
      </c>
      <c r="D12" s="44"/>
      <c r="E12" s="44"/>
    </row>
    <row r="13" spans="1:5" ht="132" customHeight="1">
      <c r="A13" s="42" t="s">
        <v>14</v>
      </c>
      <c r="B13" s="42" t="s">
        <v>38</v>
      </c>
      <c r="C13" s="43" t="e">
        <f>AVERAGE('ШМО нач.кл.'!C13,'ШМО матем'!C13,'ШМО рус'!C13,#REF!,Лист1!C13,Лист2!C13,Лист3!C13,Лист4!C13,Лист5!C13,Лист6!C13)</f>
        <v>#REF!</v>
      </c>
      <c r="D13" s="45" t="e">
        <f>AVERAGE(C10:C13)</f>
        <v>#REF!</v>
      </c>
      <c r="E13" s="46" t="e">
        <f>IF(D13&lt;1.05,"недопустимый уровень",IF(D13&lt;1.65,"критический уровень",IF(D13&lt;2.25,"допустимый уровень","оптимальный уровень")))</f>
        <v>#REF!</v>
      </c>
    </row>
    <row r="14" spans="1:5">
      <c r="A14" s="63" t="s">
        <v>15</v>
      </c>
      <c r="B14" s="63"/>
      <c r="C14" s="63"/>
      <c r="D14" s="44"/>
      <c r="E14" s="44"/>
    </row>
    <row r="15" spans="1:5" ht="57" customHeight="1">
      <c r="A15" s="47" t="s">
        <v>16</v>
      </c>
      <c r="B15" s="48" t="s">
        <v>17</v>
      </c>
      <c r="C15" s="43" t="e">
        <f>AVERAGE('ШМО нач.кл.'!C15,'ШМО матем'!C15,'ШМО рус'!C15,#REF!,Лист1!C15,Лист2!C15,Лист3!C15,Лист4!C15,Лист5!C15,Лист6!C15)</f>
        <v>#REF!</v>
      </c>
      <c r="D15" s="44"/>
      <c r="E15" s="44"/>
    </row>
    <row r="16" spans="1:5" ht="34.5" customHeight="1">
      <c r="A16" s="48" t="s">
        <v>18</v>
      </c>
      <c r="B16" s="48" t="s">
        <v>19</v>
      </c>
      <c r="C16" s="43" t="e">
        <f>AVERAGE('ШМО нач.кл.'!C16,'ШМО матем'!C16,'ШМО рус'!C16,#REF!,Лист1!C16,Лист2!C16,Лист3!C16,Лист4!C16,Лист5!C16,Лист6!C16)</f>
        <v>#REF!</v>
      </c>
      <c r="D16" s="44"/>
      <c r="E16" s="44"/>
    </row>
    <row r="17" spans="1:5" ht="51.75" customHeight="1">
      <c r="A17" s="48" t="s">
        <v>20</v>
      </c>
      <c r="B17" s="48" t="s">
        <v>21</v>
      </c>
      <c r="C17" s="43" t="e">
        <f>AVERAGE('ШМО нач.кл.'!C17,'ШМО матем'!C17,'ШМО рус'!C17,#REF!,Лист1!C17,Лист2!C17,Лист3!C17,Лист4!C17,Лист5!C17,Лист6!C17)</f>
        <v>#REF!</v>
      </c>
      <c r="D17" s="45" t="e">
        <f>AVERAGE(C15:C17)</f>
        <v>#REF!</v>
      </c>
      <c r="E17" s="46" t="e">
        <f>IF(D17&lt;1.05,"недопустимый уровень",IF(D17&lt;1.65,"критический уровень",IF(D17&lt;2.25,"допустимый уровень","оптимальный уровень")))</f>
        <v>#REF!</v>
      </c>
    </row>
    <row r="18" spans="1:5" ht="15.75" customHeight="1">
      <c r="A18" s="64" t="s">
        <v>22</v>
      </c>
      <c r="B18" s="64"/>
      <c r="C18" s="64"/>
      <c r="D18" s="44"/>
      <c r="E18" s="44"/>
    </row>
    <row r="19" spans="1:5" ht="53.25" customHeight="1">
      <c r="A19" s="47" t="s">
        <v>23</v>
      </c>
      <c r="B19" s="48" t="s">
        <v>24</v>
      </c>
      <c r="C19" s="43" t="e">
        <f>AVERAGE('ШМО нач.кл.'!C19,'ШМО матем'!C19,'ШМО рус'!C19,#REF!,Лист1!C19,Лист2!C19,Лист3!C19,Лист4!C19,Лист5!C19,Лист6!C19)</f>
        <v>#REF!</v>
      </c>
      <c r="D19" s="44"/>
      <c r="E19" s="44"/>
    </row>
    <row r="20" spans="1:5" ht="80.25" customHeight="1">
      <c r="A20" s="47" t="s">
        <v>25</v>
      </c>
      <c r="B20" s="48" t="s">
        <v>26</v>
      </c>
      <c r="C20" s="43" t="e">
        <f>AVERAGE('ШМО нач.кл.'!C20,'ШМО матем'!C20,'ШМО рус'!C20,#REF!,Лист1!C20,Лист2!C20,Лист3!C20,Лист4!C20,Лист5!C20,Лист6!C20)</f>
        <v>#REF!</v>
      </c>
      <c r="D20" s="45" t="e">
        <f>AVERAGE(C19:C20)</f>
        <v>#REF!</v>
      </c>
      <c r="E20" s="46" t="e">
        <f>IF(D20&lt;1.05,"недопустимый уровень",IF(D20&lt;1.65,"критический уровень",IF(D20&lt;2.25,"допустимый уровень","оптимальный уровень")))</f>
        <v>#REF!</v>
      </c>
    </row>
    <row r="21" spans="1:5" ht="39" customHeight="1">
      <c r="A21" s="65" t="s">
        <v>27</v>
      </c>
      <c r="B21" s="66"/>
      <c r="C21" s="67"/>
      <c r="D21" s="44"/>
      <c r="E21" s="44"/>
    </row>
    <row r="22" spans="1:5" ht="93.75" customHeight="1">
      <c r="A22" s="47" t="s">
        <v>28</v>
      </c>
      <c r="B22" s="48" t="s">
        <v>29</v>
      </c>
      <c r="C22" s="43" t="e">
        <f>AVERAGE('ШМО нач.кл.'!C22,'ШМО матем'!C22,'ШМО рус'!C22,#REF!,Лист1!C22,Лист2!C22,Лист3!C22,Лист4!C22,Лист5!C22,Лист6!C22)</f>
        <v>#REF!</v>
      </c>
      <c r="D22" s="44"/>
      <c r="E22" s="44"/>
    </row>
    <row r="23" spans="1:5" ht="81.75" customHeight="1">
      <c r="A23" s="47" t="s">
        <v>30</v>
      </c>
      <c r="B23" s="48" t="s">
        <v>31</v>
      </c>
      <c r="C23" s="43" t="e">
        <f>AVERAGE('ШМО нач.кл.'!C23,'ШМО матем'!C23,'ШМО рус'!C23,#REF!,Лист1!C23,Лист2!C23,Лист3!C23,Лист4!C23,Лист5!C23,Лист6!C23)</f>
        <v>#REF!</v>
      </c>
      <c r="D23" s="45" t="e">
        <f>AVERAGE(C22:C23)</f>
        <v>#REF!</v>
      </c>
      <c r="E23" s="46" t="e">
        <f>IF(D23&lt;1.05,"недопустимый уровень",IF(D23&lt;1.65,"критический уровень",IF(D23&lt;2.25,"допустимый уровень","оптимальный уровень")))</f>
        <v>#REF!</v>
      </c>
    </row>
    <row r="24" spans="1:5" ht="15.75" customHeight="1">
      <c r="A24" s="60" t="s">
        <v>35</v>
      </c>
      <c r="B24" s="60"/>
      <c r="C24" s="60"/>
      <c r="D24" s="44"/>
      <c r="E24" s="44"/>
    </row>
    <row r="25" spans="1:5" ht="44.25" customHeight="1">
      <c r="A25" s="49" t="s">
        <v>32</v>
      </c>
      <c r="B25" s="42" t="s">
        <v>33</v>
      </c>
      <c r="C25" s="43" t="e">
        <f>AVERAGE('ШМО нач.кл.'!C25,'ШМО матем'!C25,'ШМО рус'!C25,#REF!,Лист1!C25,Лист2!C25,Лист3!C25,Лист4!C25,Лист5!C25,Лист6!C25)</f>
        <v>#REF!</v>
      </c>
      <c r="D25" s="44"/>
      <c r="E25" s="44"/>
    </row>
    <row r="26" spans="1:5" ht="93" customHeight="1">
      <c r="A26" s="41" t="s">
        <v>36</v>
      </c>
      <c r="B26" s="48" t="s">
        <v>34</v>
      </c>
      <c r="C26" s="43" t="e">
        <f>AVERAGE('ШМО нач.кл.'!C26,'ШМО матем'!C26,'ШМО рус'!C26,#REF!,Лист1!C26,Лист2!C26,Лист3!C26,Лист4!C26,Лист5!C26,Лист6!C26)</f>
        <v>#REF!</v>
      </c>
      <c r="D26" s="45" t="e">
        <f>AVERAGE(C25:C26)</f>
        <v>#REF!</v>
      </c>
      <c r="E26" s="46" t="e">
        <f>IF(D26&lt;1.05,"недопустимый уровень",IF(D26&lt;1.65,"критический уровень",IF(D26&lt;2.25,"допустимый уровень","оптимальный уровень")))</f>
        <v>#REF!</v>
      </c>
    </row>
    <row r="27" spans="1:5" s="38" customFormat="1" ht="54.75" customHeight="1">
      <c r="A27" s="50"/>
      <c r="B27" s="50"/>
      <c r="C27" s="43" t="e">
        <f>AVERAGE('ШМО нач.кл.'!C27,'ШМО матем'!C27,'ШМО рус'!C27,#REF!,Лист1!C27,Лист2!C27,Лист3!C27,Лист4!C27,Лист5!C27,Лист6!C27)</f>
        <v>#REF!</v>
      </c>
      <c r="D27" s="51" t="e">
        <f>AVERAGE(D8,D13,D17,D20,D23,D26)</f>
        <v>#REF!</v>
      </c>
      <c r="E27" s="46" t="e">
        <f>IF(D27&lt;1.05,"недопустимый уровень",IF(D27&lt;1.65,"критический уровень",IF(D27&lt;2.25,"допустимый уровень","оптимальный уровень")))</f>
        <v>#REF!</v>
      </c>
    </row>
    <row r="28" spans="1:5" s="38" customFormat="1">
      <c r="A28" s="37"/>
      <c r="B28" s="37"/>
      <c r="C28" s="39"/>
    </row>
    <row r="29" spans="1:5" s="38" customFormat="1">
      <c r="A29" s="37"/>
      <c r="B29" s="37"/>
      <c r="C29" s="39"/>
    </row>
    <row r="30" spans="1:5" s="38" customFormat="1">
      <c r="A30" s="37"/>
      <c r="B30" s="37"/>
      <c r="C30" s="39"/>
    </row>
    <row r="31" spans="1:5" s="38" customFormat="1">
      <c r="A31" s="37"/>
      <c r="B31" s="37"/>
      <c r="C31" s="39"/>
    </row>
    <row r="32" spans="1:5" s="38" customFormat="1">
      <c r="A32" s="37"/>
      <c r="B32" s="37"/>
      <c r="C32" s="39"/>
    </row>
    <row r="33" spans="1:3" s="38" customFormat="1">
      <c r="A33" s="37"/>
      <c r="B33" s="37"/>
      <c r="C33" s="39"/>
    </row>
    <row r="34" spans="1:3" s="38" customFormat="1">
      <c r="A34" s="37"/>
      <c r="B34" s="37"/>
      <c r="C34" s="39"/>
    </row>
    <row r="35" spans="1:3" s="38" customFormat="1">
      <c r="A35" s="37"/>
      <c r="B35" s="37"/>
      <c r="C35" s="39"/>
    </row>
    <row r="36" spans="1:3" s="38" customFormat="1">
      <c r="A36" s="37"/>
      <c r="B36" s="37"/>
      <c r="C36" s="39"/>
    </row>
    <row r="37" spans="1:3" s="38" customFormat="1">
      <c r="A37" s="37"/>
      <c r="B37" s="37"/>
      <c r="C37" s="39"/>
    </row>
    <row r="38" spans="1:3" s="38" customFormat="1">
      <c r="A38" s="37"/>
      <c r="B38" s="37"/>
      <c r="C38" s="39"/>
    </row>
    <row r="39" spans="1:3" s="38" customFormat="1">
      <c r="A39" s="37"/>
      <c r="B39" s="37"/>
      <c r="C39" s="39"/>
    </row>
    <row r="40" spans="1:3" s="38" customFormat="1">
      <c r="A40" s="37"/>
      <c r="B40" s="37"/>
      <c r="C40" s="39"/>
    </row>
    <row r="41" spans="1:3" s="38" customFormat="1">
      <c r="A41" s="37"/>
      <c r="B41" s="37"/>
      <c r="C41" s="39"/>
    </row>
  </sheetData>
  <sheetProtection password="C56B" sheet="1" objects="1" scenarios="1" selectLockedCells="1"/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 t="s">
        <v>42</v>
      </c>
      <c r="C2" s="18"/>
    </row>
    <row r="3" spans="1:5" ht="15.75" customHeight="1">
      <c r="A3" s="18"/>
      <c r="B3" s="18"/>
      <c r="C3" s="18"/>
    </row>
    <row r="4" spans="1:5" ht="15" customHeight="1">
      <c r="A4" s="17" t="s">
        <v>0</v>
      </c>
      <c r="B4" s="17" t="s">
        <v>3</v>
      </c>
      <c r="C4" s="4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1:C1"/>
    <mergeCell ref="A5:C5"/>
    <mergeCell ref="A24:C24"/>
    <mergeCell ref="A21:C21"/>
    <mergeCell ref="A18:C18"/>
    <mergeCell ref="A14:C14"/>
    <mergeCell ref="A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opLeftCell="A13" workbookViewId="0">
      <selection activeCell="E10" sqref="E10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 t="s">
        <v>45</v>
      </c>
      <c r="C2" s="18"/>
    </row>
    <row r="3" spans="1:5" ht="15.75" customHeight="1">
      <c r="A3" s="18"/>
      <c r="B3" s="18"/>
      <c r="C3" s="18"/>
    </row>
    <row r="4" spans="1:5" s="10" customFormat="1" ht="15" customHeight="1">
      <c r="A4" s="4" t="s">
        <v>0</v>
      </c>
      <c r="B4" s="4" t="s">
        <v>3</v>
      </c>
      <c r="C4" s="4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3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3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3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5:C5"/>
    <mergeCell ref="A1:C1"/>
    <mergeCell ref="A24:C24"/>
    <mergeCell ref="A21:C21"/>
    <mergeCell ref="A18:C18"/>
    <mergeCell ref="A14:C14"/>
    <mergeCell ref="A9:C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1"/>
  <sheetViews>
    <sheetView topLeftCell="A7" workbookViewId="0">
      <selection activeCell="B27" sqref="B27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 t="s">
        <v>44</v>
      </c>
      <c r="C2" s="18"/>
    </row>
    <row r="3" spans="1:5" ht="15.75" customHeight="1">
      <c r="A3" s="18"/>
      <c r="B3" s="18"/>
      <c r="C3" s="18"/>
    </row>
    <row r="4" spans="1:5" ht="15" customHeight="1">
      <c r="A4" s="17" t="s">
        <v>0</v>
      </c>
      <c r="B4" s="17" t="s">
        <v>3</v>
      </c>
      <c r="C4" s="4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3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3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3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5:C5"/>
    <mergeCell ref="A1:C1"/>
    <mergeCell ref="A24:C24"/>
    <mergeCell ref="A21:C21"/>
    <mergeCell ref="A18:C18"/>
    <mergeCell ref="A14:C14"/>
    <mergeCell ref="A9:C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XFD1048576"/>
    </sheetView>
  </sheetViews>
  <sheetFormatPr defaultRowHeight="15.75"/>
  <cols>
    <col min="1" max="1" width="39.140625" style="16" customWidth="1"/>
    <col min="2" max="2" width="56.85546875" style="16" customWidth="1"/>
    <col min="3" max="3" width="18.28515625" style="9" customWidth="1"/>
    <col min="4" max="4" width="9.140625" style="12"/>
    <col min="5" max="5" width="30.140625" style="12" customWidth="1"/>
    <col min="6" max="16384" width="9.140625" style="12"/>
  </cols>
  <sheetData>
    <row r="1" spans="1:5" ht="30" customHeight="1">
      <c r="A1" s="52" t="s">
        <v>39</v>
      </c>
      <c r="B1" s="52"/>
      <c r="C1" s="52"/>
    </row>
    <row r="2" spans="1:5" ht="15.75" customHeight="1">
      <c r="A2" s="20" t="s">
        <v>41</v>
      </c>
      <c r="B2" s="7"/>
      <c r="C2" s="19"/>
    </row>
    <row r="3" spans="1:5" ht="15.75" customHeight="1">
      <c r="A3" s="19"/>
      <c r="B3" s="19"/>
      <c r="C3" s="19"/>
    </row>
    <row r="4" spans="1:5" ht="15" customHeight="1">
      <c r="A4" s="17" t="s">
        <v>0</v>
      </c>
      <c r="B4" s="17" t="s">
        <v>3</v>
      </c>
      <c r="C4" s="8"/>
    </row>
    <row r="5" spans="1:5" ht="16.5" customHeight="1">
      <c r="A5" s="53" t="s">
        <v>1</v>
      </c>
      <c r="B5" s="53"/>
      <c r="C5" s="53"/>
    </row>
    <row r="6" spans="1:5" ht="36" customHeight="1">
      <c r="A6" s="2" t="s">
        <v>2</v>
      </c>
      <c r="B6" s="1" t="s">
        <v>4</v>
      </c>
      <c r="C6" s="5"/>
    </row>
    <row r="7" spans="1:5" ht="57" customHeight="1">
      <c r="A7" s="2" t="s">
        <v>5</v>
      </c>
      <c r="B7" s="1" t="s">
        <v>37</v>
      </c>
      <c r="C7" s="5"/>
    </row>
    <row r="8" spans="1:5" ht="62.25" customHeight="1">
      <c r="A8" s="2" t="s">
        <v>6</v>
      </c>
      <c r="B8" s="1" t="s">
        <v>40</v>
      </c>
      <c r="C8" s="5"/>
      <c r="D8" s="21" t="e">
        <f>AVERAGE(C6:C8)</f>
        <v>#DIV/0!</v>
      </c>
      <c r="E8" s="23" t="e">
        <f>IF(D8&lt;1.05,"недопустимый уровень",IF(D8&lt;1.65,"критический уровень",IF(D8&lt;2.25,"допустимый уровень","оптимальный уровень")))</f>
        <v>#DIV/0!</v>
      </c>
    </row>
    <row r="9" spans="1:5" ht="15.75" customHeight="1">
      <c r="A9" s="53" t="s">
        <v>7</v>
      </c>
      <c r="B9" s="53"/>
      <c r="C9" s="53"/>
    </row>
    <row r="10" spans="1:5" ht="32.25" customHeight="1">
      <c r="A10" s="2" t="s">
        <v>8</v>
      </c>
      <c r="B10" s="1" t="s">
        <v>9</v>
      </c>
      <c r="C10" s="5"/>
    </row>
    <row r="11" spans="1:5" ht="48.75" customHeight="1">
      <c r="A11" s="2" t="s">
        <v>11</v>
      </c>
      <c r="B11" s="1" t="s">
        <v>10</v>
      </c>
      <c r="C11" s="5"/>
    </row>
    <row r="12" spans="1:5" ht="51" customHeight="1">
      <c r="A12" s="2" t="s">
        <v>12</v>
      </c>
      <c r="B12" s="1" t="s">
        <v>13</v>
      </c>
      <c r="C12" s="5"/>
    </row>
    <row r="13" spans="1:5" ht="132" customHeight="1">
      <c r="A13" s="1" t="s">
        <v>14</v>
      </c>
      <c r="B13" s="1" t="s">
        <v>38</v>
      </c>
      <c r="C13" s="5"/>
      <c r="D13" s="21" t="e">
        <f>AVERAGE(C10:C13)</f>
        <v>#DIV/0!</v>
      </c>
      <c r="E13" s="23" t="e">
        <f>IF(D13&lt;1.05,"недопустимый уровень",IF(D13&lt;1.65,"критический уровень",IF(D13&lt;2.25,"допустимый уровень","оптимальный уровень")))</f>
        <v>#DIV/0!</v>
      </c>
    </row>
    <row r="14" spans="1:5">
      <c r="A14" s="58" t="s">
        <v>15</v>
      </c>
      <c r="B14" s="58"/>
      <c r="C14" s="58"/>
    </row>
    <row r="15" spans="1:5" ht="57" customHeight="1">
      <c r="A15" s="6" t="s">
        <v>16</v>
      </c>
      <c r="B15" s="13" t="s">
        <v>17</v>
      </c>
      <c r="C15" s="11"/>
    </row>
    <row r="16" spans="1:5" ht="34.5" customHeight="1">
      <c r="A16" s="13" t="s">
        <v>18</v>
      </c>
      <c r="B16" s="13" t="s">
        <v>19</v>
      </c>
      <c r="C16" s="11"/>
    </row>
    <row r="17" spans="1:5" ht="51.75" customHeight="1">
      <c r="A17" s="13" t="s">
        <v>20</v>
      </c>
      <c r="B17" s="13" t="s">
        <v>21</v>
      </c>
      <c r="C17" s="11"/>
      <c r="D17" s="21" t="e">
        <f>AVERAGE(C15:C17)</f>
        <v>#DIV/0!</v>
      </c>
      <c r="E17" s="22" t="e">
        <f>IF(D17&lt;1.05,"недопустимый уровень",IF(D17&lt;1.65,"критический уровень",IF(D17&lt;2.25,"допустимый уровень","оптимальный уровень")))</f>
        <v>#DIV/0!</v>
      </c>
    </row>
    <row r="18" spans="1:5" ht="15.75" customHeight="1">
      <c r="A18" s="59" t="s">
        <v>22</v>
      </c>
      <c r="B18" s="59"/>
      <c r="C18" s="59"/>
    </row>
    <row r="19" spans="1:5" ht="53.25" customHeight="1">
      <c r="A19" s="6" t="s">
        <v>23</v>
      </c>
      <c r="B19" s="13" t="s">
        <v>24</v>
      </c>
      <c r="C19" s="11"/>
    </row>
    <row r="20" spans="1:5" ht="80.25" customHeight="1">
      <c r="A20" s="6" t="s">
        <v>25</v>
      </c>
      <c r="B20" s="13" t="s">
        <v>26</v>
      </c>
      <c r="C20" s="11"/>
      <c r="D20" s="21" t="e">
        <f>AVERAGE(C19:C20)</f>
        <v>#DIV/0!</v>
      </c>
      <c r="E20" s="22" t="e">
        <f>IF(D20&lt;1.05,"недопустимый уровень",IF(D20&lt;1.65,"критический уровень",IF(D20&lt;2.25,"допустимый уровень","оптимальный уровень")))</f>
        <v>#DIV/0!</v>
      </c>
    </row>
    <row r="21" spans="1:5" ht="39" customHeight="1">
      <c r="A21" s="54" t="s">
        <v>27</v>
      </c>
      <c r="B21" s="55"/>
      <c r="C21" s="56"/>
    </row>
    <row r="22" spans="1:5" ht="93.75" customHeight="1">
      <c r="A22" s="6" t="s">
        <v>28</v>
      </c>
      <c r="B22" s="13" t="s">
        <v>29</v>
      </c>
      <c r="C22" s="11"/>
    </row>
    <row r="23" spans="1:5" ht="81.75" customHeight="1">
      <c r="A23" s="6" t="s">
        <v>30</v>
      </c>
      <c r="B23" s="13" t="s">
        <v>31</v>
      </c>
      <c r="C23" s="11"/>
      <c r="D23" s="21" t="e">
        <f>AVERAGE(C22:C23)</f>
        <v>#DIV/0!</v>
      </c>
      <c r="E23" s="22" t="e">
        <f>IF(D23&lt;1.05,"недопустимый уровень",IF(D23&lt;1.65,"критический уровень",IF(D23&lt;2.25,"допустимый уровень","оптимальный уровень")))</f>
        <v>#DIV/0!</v>
      </c>
    </row>
    <row r="24" spans="1:5" ht="15.75" customHeight="1">
      <c r="A24" s="57" t="s">
        <v>35</v>
      </c>
      <c r="B24" s="57"/>
      <c r="C24" s="57"/>
    </row>
    <row r="25" spans="1:5" ht="44.25" customHeight="1">
      <c r="A25" s="3" t="s">
        <v>32</v>
      </c>
      <c r="B25" s="1" t="s">
        <v>33</v>
      </c>
      <c r="C25" s="11"/>
    </row>
    <row r="26" spans="1:5" ht="93" customHeight="1">
      <c r="A26" s="2" t="s">
        <v>36</v>
      </c>
      <c r="B26" s="13" t="s">
        <v>34</v>
      </c>
      <c r="C26" s="11"/>
      <c r="D26" s="21" t="e">
        <f>AVERAGE(C25:C26)</f>
        <v>#DIV/0!</v>
      </c>
      <c r="E26" s="23" t="e">
        <f>IF(D26&lt;1.05,"недопустимый уровень",IF(D26&lt;1.65,"критический уровень",IF(D26&lt;2.25,"допустимый уровень","оптимальный уровень")))</f>
        <v>#DIV/0!</v>
      </c>
    </row>
    <row r="27" spans="1:5" s="14" customFormat="1" ht="54.75" customHeight="1">
      <c r="A27" s="15"/>
      <c r="B27" s="15"/>
      <c r="C27" s="25" t="s">
        <v>43</v>
      </c>
      <c r="D27" s="24" t="e">
        <f>AVERAGE(D8,D13,D17,D20,D23,D26)</f>
        <v>#DIV/0!</v>
      </c>
      <c r="E27" s="23" t="e">
        <f>IF(D27&lt;1.05,"недопустимый уровень",IF(D27&lt;1.65,"критический уровень",IF(D27&lt;2.25,"допустимый уровень","оптимальный уровень")))</f>
        <v>#DIV/0!</v>
      </c>
    </row>
    <row r="28" spans="1:5" s="14" customFormat="1">
      <c r="A28" s="15"/>
      <c r="B28" s="15"/>
      <c r="C28" s="9"/>
    </row>
    <row r="29" spans="1:5" s="14" customFormat="1">
      <c r="A29" s="15"/>
      <c r="B29" s="15"/>
      <c r="C29" s="9"/>
    </row>
    <row r="30" spans="1:5" s="14" customFormat="1">
      <c r="A30" s="15"/>
      <c r="B30" s="15"/>
      <c r="C30" s="9"/>
    </row>
    <row r="31" spans="1:5" s="14" customFormat="1">
      <c r="A31" s="15"/>
      <c r="B31" s="15"/>
      <c r="C31" s="9"/>
    </row>
    <row r="32" spans="1:5" s="14" customFormat="1">
      <c r="A32" s="15"/>
      <c r="B32" s="15"/>
      <c r="C32" s="9"/>
    </row>
    <row r="33" spans="1:3" s="14" customFormat="1">
      <c r="A33" s="15"/>
      <c r="B33" s="15"/>
      <c r="C33" s="9"/>
    </row>
    <row r="34" spans="1:3" s="14" customFormat="1">
      <c r="A34" s="15"/>
      <c r="B34" s="15"/>
      <c r="C34" s="9"/>
    </row>
    <row r="35" spans="1:3" s="14" customFormat="1">
      <c r="A35" s="15"/>
      <c r="B35" s="15"/>
      <c r="C35" s="9"/>
    </row>
    <row r="36" spans="1:3" s="14" customFormat="1">
      <c r="A36" s="15"/>
      <c r="B36" s="15"/>
      <c r="C36" s="9"/>
    </row>
    <row r="37" spans="1:3" s="14" customFormat="1">
      <c r="A37" s="15"/>
      <c r="B37" s="15"/>
      <c r="C37" s="9"/>
    </row>
    <row r="38" spans="1:3" s="14" customFormat="1">
      <c r="A38" s="15"/>
      <c r="B38" s="15"/>
      <c r="C38" s="9"/>
    </row>
    <row r="39" spans="1:3" s="14" customFormat="1">
      <c r="A39" s="15"/>
      <c r="B39" s="15"/>
      <c r="C39" s="9"/>
    </row>
    <row r="40" spans="1:3" s="14" customFormat="1">
      <c r="A40" s="15"/>
      <c r="B40" s="15"/>
      <c r="C40" s="9"/>
    </row>
    <row r="41" spans="1:3" s="14" customFormat="1">
      <c r="A41" s="15"/>
      <c r="B41" s="15"/>
      <c r="C41" s="9"/>
    </row>
  </sheetData>
  <mergeCells count="7">
    <mergeCell ref="A24:C24"/>
    <mergeCell ref="A1:C1"/>
    <mergeCell ref="A5:C5"/>
    <mergeCell ref="A9:C9"/>
    <mergeCell ref="A14:C14"/>
    <mergeCell ref="A18:C18"/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шаблон</vt:lpstr>
      <vt:lpstr>ИТОГО</vt:lpstr>
      <vt:lpstr>ШМО нач.кл.</vt:lpstr>
      <vt:lpstr>ШМО матем</vt:lpstr>
      <vt:lpstr>ШМО рус</vt:lpstr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МГ</dc:creator>
  <cp:lastModifiedBy>user</cp:lastModifiedBy>
  <cp:lastPrinted>2016-09-19T04:37:11Z</cp:lastPrinted>
  <dcterms:created xsi:type="dcterms:W3CDTF">2016-06-02T08:50:33Z</dcterms:created>
  <dcterms:modified xsi:type="dcterms:W3CDTF">2020-11-11T09:41:25Z</dcterms:modified>
</cp:coreProperties>
</file>